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erabit" sheetId="1" r:id="rId1"/>
  </sheets>
  <definedNames>
    <definedName name="_xlnm.Print_Area" localSheetId="0">'Kerabit'!$B$2:$F$30</definedName>
  </definedNames>
  <calcPr fullCalcOnLoad="1"/>
</workbook>
</file>

<file path=xl/sharedStrings.xml><?xml version="1.0" encoding="utf-8"?>
<sst xmlns="http://schemas.openxmlformats.org/spreadsheetml/2006/main" count="57" uniqueCount="41">
  <si>
    <t>ООО «Кровля Плюс»</t>
  </si>
  <si>
    <t xml:space="preserve"> КРОВЕЛЬНЫЕ И ФАСАДНЫЕ МАТЕРИАЛЫ</t>
  </si>
  <si>
    <t xml:space="preserve">Тел.: 500-112 </t>
  </si>
  <si>
    <t xml:space="preserve"> (495) 505-62-32 розничный отдел, (495) 545-13-27 дилерский отдел</t>
  </si>
  <si>
    <t xml:space="preserve">Сайт: krowplus.ru, почта: krovlya-44@ya.ru </t>
  </si>
  <si>
    <t>www.factum.ru</t>
  </si>
  <si>
    <t>Адрес: г. Кострома, ул. Шагова 48а</t>
  </si>
  <si>
    <t>142143, Моск. обл, Подольский р-н, с Покров, ул. Полевая, д.3</t>
  </si>
  <si>
    <t>ГИБКАЯ ЧЕРЕПИЦА Kerabit  K+ (ФИНЛЯНДИЯ)</t>
  </si>
  <si>
    <t>Розничная цена</t>
  </si>
  <si>
    <t>Дилер</t>
  </si>
  <si>
    <r>
      <rPr>
        <sz val="18"/>
        <rFont val="Arial"/>
        <family val="2"/>
      </rPr>
      <t xml:space="preserve">Kerabit  K+                </t>
    </r>
    <r>
      <rPr>
        <sz val="11"/>
        <rFont val="Arial"/>
        <family val="2"/>
      </rPr>
      <t>упак.- 3м2</t>
    </r>
  </si>
  <si>
    <t>Серый, Черный</t>
  </si>
  <si>
    <t>м.кв.</t>
  </si>
  <si>
    <t>Красный, Зеленый, Коричневый, Красно-черный*, Зелено-черный*, Серо-белый, Коричнево-черный*, Медный, Янтарный</t>
  </si>
  <si>
    <t>Серый микс, Красный микс, Коричневый микс*</t>
  </si>
  <si>
    <t>Коллекция Kerabit  L+                      упак.- 3м2</t>
  </si>
  <si>
    <t xml:space="preserve"> Серо-белый*, Коричнево-черный*, Медный*, Красно-черный, Зелено-черный, Графитовый, Янтарный*, Оливковый, Каштановый*, Кедровый</t>
  </si>
  <si>
    <r>
      <rPr>
        <sz val="18"/>
        <rFont val="Arial"/>
        <family val="2"/>
      </rPr>
      <t xml:space="preserve">Коллекция Kerabit  S+                                      </t>
    </r>
    <r>
      <rPr>
        <sz val="11"/>
        <rFont val="Arial"/>
        <family val="2"/>
      </rPr>
      <t>упак.- 3м2</t>
    </r>
  </si>
  <si>
    <t>Крвсно-черный, Зелено-черный, Серо-белый, Коричнево-черный</t>
  </si>
  <si>
    <r>
      <rPr>
        <b/>
        <sz val="10"/>
        <rFont val="Arial"/>
        <family val="2"/>
      </rPr>
      <t xml:space="preserve">  Ендовый ковер Kerabit</t>
    </r>
    <r>
      <rPr>
        <sz val="10"/>
        <rFont val="Arial"/>
        <family val="2"/>
      </rPr>
      <t xml:space="preserve"> самоклеящийся в цвет черепицы ( 10м х 1,1м), цвета: Красно-черный*, Зелено-черный*, Серо-белый*, Коричнево-черный*, Медный*, Янтарный*, Коричневый микс*,  Каштановый*, Кедровый, Красный, Зеленый, Серый, Коричневый, Черный, Серый микс, Красный микс, Оливковый, Графитовый</t>
    </r>
  </si>
  <si>
    <t>рулон</t>
  </si>
  <si>
    <r>
      <rPr>
        <b/>
        <sz val="10"/>
        <rFont val="Arial"/>
        <family val="2"/>
      </rPr>
      <t xml:space="preserve">  Ендовый ковер Kerabit</t>
    </r>
    <r>
      <rPr>
        <sz val="10"/>
        <rFont val="Arial"/>
        <family val="2"/>
      </rPr>
      <t xml:space="preserve"> самоклеящийся в цвет черепицы ( 10м х 0,55м), цвета: Красно-черный*, Зелено-черный*, Серо-белый*, Коричнево-черный*, Медный*, Янтарный*, Коричневый микс*,  Каштановый*, Кедровый, Красный, Зеленый, Серый, Коричневый, Черный, Серый микс, Красный микс, Оливковый, Графитовый</t>
    </r>
  </si>
  <si>
    <r>
      <rPr>
        <b/>
        <sz val="10"/>
        <rFont val="Arial"/>
        <family val="2"/>
      </rPr>
      <t>Kerabit Коньковая плитка</t>
    </r>
    <r>
      <rPr>
        <sz val="10"/>
        <rFont val="Arial"/>
        <family val="2"/>
      </rPr>
      <t xml:space="preserve"> в цвет черепицы (0,33*0,33; 41 шт/уп - 11 п.м.), цвета: Красно-черный*, Зелено-черный*, Серо-белый*, Коричнево-черный*, Медный*, Янтарный*, Коричневый микс*,  Каштановый*, Кедровый, Красный, Зеленый, Серый, Коричневый, Черный, Серый микс, Красный микс, Оливковый</t>
    </r>
  </si>
  <si>
    <t>упак.</t>
  </si>
  <si>
    <r>
      <rPr>
        <b/>
        <sz val="10"/>
        <rFont val="Arial"/>
        <family val="2"/>
      </rPr>
      <t xml:space="preserve">Kerabit Карнизная полоса самоклеющаяся </t>
    </r>
    <r>
      <rPr>
        <sz val="10"/>
        <rFont val="Arial"/>
        <family val="2"/>
      </rPr>
      <t>в цвет черепицы(0,275 * 10 п.м.), цвета: Красно-черный*, Зелено-черный*, Серо-белый*, Коричнево-черный*, Медный*, Янтарный*, Коричневый микс*,  Каштановый*, Кедровый, Красный, Зеленый, Серый, Коричневый, Черный, Серый микс, Красный микс, Оливковый, Графитовый</t>
    </r>
  </si>
  <si>
    <t xml:space="preserve">  Подкладочный ковёр Kerabit 2200 U без клеевой полосы</t>
  </si>
  <si>
    <t xml:space="preserve">  Кровельный клей Икопал 10 л*</t>
  </si>
  <si>
    <t>шт.</t>
  </si>
  <si>
    <t xml:space="preserve">  Кровельный клей Икопал 5 л  *</t>
  </si>
  <si>
    <t xml:space="preserve">  Кровельный клей Икопал 2,5 л*</t>
  </si>
  <si>
    <t xml:space="preserve">  Клей / Герметик Икопал 0,33 л*</t>
  </si>
  <si>
    <t>Сетка от насекомых (москитная), ширина 20см*</t>
  </si>
  <si>
    <t>п.м.</t>
  </si>
  <si>
    <t xml:space="preserve">Сетка от насекомых (москитная), рулон 20 м х 0,2 м.* </t>
  </si>
  <si>
    <t>Снегозадержатель (снегостопор) (ВСЕ ЦВЕТА)*</t>
  </si>
  <si>
    <t>Фартук карнизный S1 2000х65х50мм*</t>
  </si>
  <si>
    <t>Фартук карнизный S14 2000х135х50мм*</t>
  </si>
  <si>
    <t>Фартук фронтонный S5 2000х90х30х60мм*</t>
  </si>
  <si>
    <t>Фартук пристенный S6 2000х30х20х70мм*</t>
  </si>
  <si>
    <t>* - в наличии на складе ТД МО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</si>
</sst>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YY"/>
    <numFmt numFmtId="166" formatCode="0%"/>
    <numFmt numFmtId="167" formatCode="#,##0&quot;р.&quot;"/>
    <numFmt numFmtId="168" formatCode="@"/>
    <numFmt numFmtId="169" formatCode="#,##0.00&quot;р.&quot;"/>
  </numFmts>
  <fonts count="22">
    <font>
      <sz val="10"/>
      <name val="Arial Cyr"/>
      <family val="0"/>
    </font>
    <font>
      <sz val="10"/>
      <name val="Arial"/>
      <family val="0"/>
    </font>
    <font>
      <sz val="19"/>
      <name val="Arial"/>
      <family val="2"/>
    </font>
    <font>
      <b/>
      <sz val="11"/>
      <color indexed="40"/>
      <name val="Arial"/>
      <family val="2"/>
    </font>
    <font>
      <b/>
      <sz val="11"/>
      <color indexed="63"/>
      <name val="Arial"/>
      <family val="2"/>
    </font>
    <font>
      <sz val="14"/>
      <name val="Arial"/>
      <family val="2"/>
    </font>
    <font>
      <b/>
      <u val="single"/>
      <sz val="11"/>
      <color indexed="40"/>
      <name val="Arial"/>
      <family val="2"/>
    </font>
    <font>
      <u val="single"/>
      <sz val="10"/>
      <color indexed="12"/>
      <name val="Arial Cyr"/>
      <family val="0"/>
    </font>
    <font>
      <sz val="15"/>
      <name val="Arial"/>
      <family val="2"/>
    </font>
    <font>
      <b/>
      <i/>
      <sz val="26"/>
      <color indexed="9"/>
      <name val="Arial"/>
      <family val="2"/>
    </font>
    <font>
      <sz val="18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color indexed="9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Times New Roman"/>
      <family val="1"/>
    </font>
    <font>
      <sz val="8"/>
      <color indexed="55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2" fillId="0" borderId="1" xfId="0" applyFont="1" applyFill="1" applyBorder="1" applyAlignment="1">
      <alignment vertical="center" shrinkToFit="1"/>
    </xf>
    <xf numFmtId="164" fontId="2" fillId="0" borderId="2" xfId="0" applyFont="1" applyFill="1" applyBorder="1" applyAlignment="1">
      <alignment vertical="center" shrinkToFit="1"/>
    </xf>
    <xf numFmtId="164" fontId="3" fillId="4" borderId="3" xfId="21" applyNumberFormat="1" applyFont="1" applyFill="1" applyBorder="1" applyAlignment="1" applyProtection="1">
      <alignment horizontal="right" vertical="center"/>
      <protection/>
    </xf>
    <xf numFmtId="164" fontId="2" fillId="0" borderId="4" xfId="0" applyFont="1" applyFill="1" applyBorder="1" applyAlignment="1">
      <alignment vertical="center" shrinkToFit="1"/>
    </xf>
    <xf numFmtId="164" fontId="2" fillId="0" borderId="0" xfId="0" applyFont="1" applyFill="1" applyBorder="1" applyAlignment="1">
      <alignment vertical="center" shrinkToFit="1"/>
    </xf>
    <xf numFmtId="164" fontId="4" fillId="4" borderId="5" xfId="21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Fill="1" applyBorder="1" applyAlignment="1">
      <alignment horizontal="right" vertical="center" shrinkToFit="1"/>
    </xf>
    <xf numFmtId="164" fontId="6" fillId="4" borderId="5" xfId="20" applyNumberFormat="1" applyFont="1" applyFill="1" applyBorder="1" applyAlignment="1" applyProtection="1">
      <alignment horizontal="right" vertical="center"/>
      <protection/>
    </xf>
    <xf numFmtId="164" fontId="2" fillId="0" borderId="6" xfId="0" applyFont="1" applyFill="1" applyBorder="1" applyAlignment="1">
      <alignment vertical="center" shrinkToFit="1"/>
    </xf>
    <xf numFmtId="164" fontId="8" fillId="0" borderId="7" xfId="0" applyFont="1" applyFill="1" applyBorder="1" applyAlignment="1">
      <alignment horizontal="right" vertical="center" shrinkToFit="1"/>
    </xf>
    <xf numFmtId="164" fontId="4" fillId="4" borderId="8" xfId="21" applyNumberFormat="1" applyFont="1" applyFill="1" applyBorder="1" applyAlignment="1" applyProtection="1">
      <alignment horizontal="right" vertical="center"/>
      <protection/>
    </xf>
    <xf numFmtId="164" fontId="9" fillId="5" borderId="6" xfId="0" applyFont="1" applyFill="1" applyBorder="1" applyAlignment="1">
      <alignment horizontal="center" vertical="center" shrinkToFit="1"/>
    </xf>
    <xf numFmtId="165" fontId="10" fillId="5" borderId="9" xfId="0" applyNumberFormat="1" applyFont="1" applyFill="1" applyBorder="1" applyAlignment="1">
      <alignment vertical="center" shrinkToFit="1"/>
    </xf>
    <xf numFmtId="164" fontId="11" fillId="0" borderId="10" xfId="0" applyFont="1" applyBorder="1" applyAlignment="1">
      <alignment horizontal="center" vertical="center" shrinkToFit="1"/>
    </xf>
    <xf numFmtId="164" fontId="12" fillId="0" borderId="10" xfId="0" applyFont="1" applyBorder="1" applyAlignment="1">
      <alignment horizontal="center" vertical="center" wrapText="1"/>
    </xf>
    <xf numFmtId="164" fontId="13" fillId="6" borderId="11" xfId="0" applyFont="1" applyFill="1" applyBorder="1" applyAlignment="1">
      <alignment horizontal="center" vertical="center" wrapText="1" shrinkToFit="1"/>
    </xf>
    <xf numFmtId="166" fontId="13" fillId="6" borderId="11" xfId="0" applyNumberFormat="1" applyFont="1" applyFill="1" applyBorder="1" applyAlignment="1">
      <alignment horizontal="center" vertical="center" shrinkToFit="1"/>
    </xf>
    <xf numFmtId="164" fontId="14" fillId="5" borderId="11" xfId="0" applyFont="1" applyFill="1" applyBorder="1" applyAlignment="1">
      <alignment horizontal="center" vertical="center" wrapText="1"/>
    </xf>
    <xf numFmtId="164" fontId="16" fillId="0" borderId="10" xfId="0" applyFont="1" applyBorder="1" applyAlignment="1">
      <alignment horizontal="center" vertical="center" shrinkToFit="1"/>
    </xf>
    <xf numFmtId="164" fontId="17" fillId="7" borderId="11" xfId="0" applyFont="1" applyFill="1" applyBorder="1" applyAlignment="1">
      <alignment horizontal="center" vertical="center" wrapText="1" shrinkToFit="1"/>
    </xf>
    <xf numFmtId="167" fontId="17" fillId="7" borderId="11" xfId="0" applyNumberFormat="1" applyFont="1" applyFill="1" applyBorder="1" applyAlignment="1">
      <alignment horizontal="center" vertical="center"/>
    </xf>
    <xf numFmtId="164" fontId="15" fillId="0" borderId="11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 shrinkToFit="1"/>
    </xf>
    <xf numFmtId="164" fontId="14" fillId="5" borderId="10" xfId="0" applyFont="1" applyFill="1" applyBorder="1" applyAlignment="1">
      <alignment horizontal="center" vertical="center" wrapText="1"/>
    </xf>
    <xf numFmtId="168" fontId="15" fillId="0" borderId="11" xfId="0" applyNumberFormat="1" applyFont="1" applyBorder="1" applyAlignment="1">
      <alignment horizontal="center" vertical="center" wrapText="1" shrinkToFit="1"/>
    </xf>
    <xf numFmtId="164" fontId="18" fillId="2" borderId="0" xfId="0" applyFont="1" applyFill="1" applyAlignment="1">
      <alignment/>
    </xf>
    <xf numFmtId="164" fontId="19" fillId="0" borderId="11" xfId="0" applyFont="1" applyBorder="1" applyAlignment="1">
      <alignment horizontal="left" vertical="center" wrapText="1"/>
    </xf>
    <xf numFmtId="167" fontId="17" fillId="7" borderId="11" xfId="0" applyNumberFormat="1" applyFont="1" applyFill="1" applyBorder="1" applyAlignment="1">
      <alignment horizontal="center" vertical="center" shrinkToFit="1"/>
    </xf>
    <xf numFmtId="164" fontId="18" fillId="0" borderId="0" xfId="0" applyFont="1" applyAlignment="1">
      <alignment/>
    </xf>
    <xf numFmtId="164" fontId="17" fillId="0" borderId="11" xfId="0" applyFont="1" applyBorder="1" applyAlignment="1">
      <alignment horizontal="left" vertical="center" wrapText="1"/>
    </xf>
    <xf numFmtId="168" fontId="15" fillId="0" borderId="11" xfId="0" applyNumberFormat="1" applyFont="1" applyBorder="1" applyAlignment="1">
      <alignment horizontal="left" vertical="center" wrapText="1"/>
    </xf>
    <xf numFmtId="167" fontId="19" fillId="7" borderId="11" xfId="0" applyNumberFormat="1" applyFont="1" applyFill="1" applyBorder="1" applyAlignment="1">
      <alignment horizontal="center" vertical="center"/>
    </xf>
    <xf numFmtId="164" fontId="15" fillId="0" borderId="11" xfId="0" applyFont="1" applyFill="1" applyBorder="1" applyAlignment="1">
      <alignment horizontal="left" vertical="center" wrapText="1" indent="1"/>
    </xf>
    <xf numFmtId="164" fontId="1" fillId="0" borderId="11" xfId="0" applyFont="1" applyFill="1" applyBorder="1" applyAlignment="1">
      <alignment horizontal="center" vertical="center" shrinkToFit="1"/>
    </xf>
    <xf numFmtId="164" fontId="1" fillId="0" borderId="11" xfId="0" applyFont="1" applyBorder="1" applyAlignment="1">
      <alignment horizontal="center" vertical="center"/>
    </xf>
    <xf numFmtId="164" fontId="15" fillId="4" borderId="11" xfId="0" applyFont="1" applyFill="1" applyBorder="1" applyAlignment="1">
      <alignment horizontal="left" vertical="center" wrapText="1" indent="1"/>
    </xf>
    <xf numFmtId="164" fontId="20" fillId="3" borderId="0" xfId="0" applyFont="1" applyFill="1" applyBorder="1" applyAlignment="1">
      <alignment vertical="center" wrapText="1"/>
    </xf>
    <xf numFmtId="169" fontId="21" fillId="2" borderId="0" xfId="0" applyNumberFormat="1" applyFont="1" applyFill="1" applyAlignment="1">
      <alignment horizontal="right" vertical="center" shrinkToFit="1"/>
    </xf>
    <xf numFmtId="164" fontId="5" fillId="0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1</xdr:row>
      <xdr:rowOff>76200</xdr:rowOff>
    </xdr:from>
    <xdr:to>
      <xdr:col>1</xdr:col>
      <xdr:colOff>2238375</xdr:colOff>
      <xdr:row>4</xdr:row>
      <xdr:rowOff>142875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21812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tum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V9" sqref="IV9"/>
    </sheetView>
  </sheetViews>
  <sheetFormatPr defaultColWidth="8.00390625" defaultRowHeight="12.75"/>
  <cols>
    <col min="1" max="1" width="2.00390625" style="1" customWidth="1"/>
    <col min="2" max="2" width="29.875" style="0" customWidth="1"/>
    <col min="3" max="3" width="53.875" style="0" customWidth="1"/>
    <col min="4" max="4" width="8.25390625" style="0" customWidth="1"/>
    <col min="5" max="5" width="20.25390625" style="0" customWidth="1"/>
    <col min="6" max="6" width="19.00390625" style="0" hidden="1" customWidth="1"/>
    <col min="7" max="7" width="3.25390625" style="1" customWidth="1"/>
    <col min="8" max="12" width="11.50390625" style="0" hidden="1" customWidth="1"/>
    <col min="13" max="16384" width="9.125" style="0" hidden="1" customWidth="1"/>
  </cols>
  <sheetData>
    <row r="1" spans="2:6" ht="10.5" customHeight="1">
      <c r="B1" s="2"/>
      <c r="C1" s="2"/>
      <c r="D1" s="2"/>
      <c r="E1" s="2"/>
      <c r="F1" s="2"/>
    </row>
    <row r="2" spans="2:6" ht="19.5" customHeight="1">
      <c r="B2" s="3"/>
      <c r="C2" s="4"/>
      <c r="D2" s="4"/>
      <c r="E2" s="4" t="s">
        <v>0</v>
      </c>
      <c r="F2" s="5" t="s">
        <v>1</v>
      </c>
    </row>
    <row r="3" spans="2:6" ht="19.5" customHeight="1">
      <c r="B3" s="6"/>
      <c r="C3" s="7"/>
      <c r="D3" s="7"/>
      <c r="E3" s="7" t="s">
        <v>2</v>
      </c>
      <c r="F3" s="8" t="s">
        <v>3</v>
      </c>
    </row>
    <row r="4" spans="2:6" ht="19.5" customHeight="1">
      <c r="B4" s="6"/>
      <c r="C4" s="9" t="s">
        <v>4</v>
      </c>
      <c r="D4" s="9"/>
      <c r="E4" s="9"/>
      <c r="F4" s="10" t="s">
        <v>5</v>
      </c>
    </row>
    <row r="5" spans="2:6" ht="19.5" customHeight="1">
      <c r="B5" s="11"/>
      <c r="C5" s="12" t="s">
        <v>6</v>
      </c>
      <c r="D5" s="12"/>
      <c r="E5" s="12"/>
      <c r="F5" s="13" t="s">
        <v>7</v>
      </c>
    </row>
    <row r="6" spans="2:6" ht="35.25" customHeight="1">
      <c r="B6" s="14" t="s">
        <v>8</v>
      </c>
      <c r="C6" s="14"/>
      <c r="D6" s="14"/>
      <c r="E6" s="14"/>
      <c r="F6" s="15">
        <v>42954</v>
      </c>
    </row>
    <row r="7" spans="2:6" ht="36" customHeight="1">
      <c r="B7" s="16"/>
      <c r="C7" s="16"/>
      <c r="D7" s="17"/>
      <c r="E7" s="18" t="s">
        <v>9</v>
      </c>
      <c r="F7" s="19" t="s">
        <v>10</v>
      </c>
    </row>
    <row r="8" spans="2:6" ht="36" customHeight="1">
      <c r="B8" s="20" t="s">
        <v>11</v>
      </c>
      <c r="C8" s="21" t="s">
        <v>12</v>
      </c>
      <c r="D8" s="17" t="s">
        <v>13</v>
      </c>
      <c r="E8" s="22">
        <v>645</v>
      </c>
      <c r="F8" s="23">
        <f aca="true" t="shared" si="0" ref="F8:F11">E8*0.75</f>
        <v>483.75</v>
      </c>
    </row>
    <row r="9" spans="2:6" ht="77.25" customHeight="1">
      <c r="B9" s="20"/>
      <c r="C9" s="24" t="s">
        <v>14</v>
      </c>
      <c r="D9" s="25" t="s">
        <v>13</v>
      </c>
      <c r="E9" s="23">
        <v>660</v>
      </c>
      <c r="F9" s="23">
        <f t="shared" si="0"/>
        <v>495</v>
      </c>
    </row>
    <row r="10" spans="2:6" ht="47.25" customHeight="1">
      <c r="B10" s="20"/>
      <c r="C10" s="24" t="s">
        <v>15</v>
      </c>
      <c r="D10" s="25" t="s">
        <v>13</v>
      </c>
      <c r="E10" s="23">
        <v>680</v>
      </c>
      <c r="F10" s="23">
        <f t="shared" si="0"/>
        <v>510</v>
      </c>
    </row>
    <row r="11" spans="2:6" ht="51.75" customHeight="1">
      <c r="B11" s="26" t="s">
        <v>16</v>
      </c>
      <c r="C11" s="24" t="s">
        <v>17</v>
      </c>
      <c r="D11" s="25" t="s">
        <v>13</v>
      </c>
      <c r="E11" s="23">
        <v>705</v>
      </c>
      <c r="F11" s="23">
        <f t="shared" si="0"/>
        <v>528.75</v>
      </c>
    </row>
    <row r="12" spans="2:6" ht="37.5" customHeight="1">
      <c r="B12" s="26"/>
      <c r="C12" s="24"/>
      <c r="D12" s="25"/>
      <c r="E12" s="23"/>
      <c r="F12" s="23"/>
    </row>
    <row r="13" spans="2:6" ht="30.75" customHeight="1">
      <c r="B13" s="20" t="s">
        <v>18</v>
      </c>
      <c r="C13" s="27" t="s">
        <v>19</v>
      </c>
      <c r="D13" s="25" t="s">
        <v>13</v>
      </c>
      <c r="E13" s="23">
        <v>660</v>
      </c>
      <c r="F13" s="23">
        <f>E13*0.75</f>
        <v>495</v>
      </c>
    </row>
    <row r="14" spans="2:6" ht="42" customHeight="1">
      <c r="B14" s="20"/>
      <c r="C14" s="27"/>
      <c r="D14" s="25"/>
      <c r="E14" s="23"/>
      <c r="F14" s="23"/>
    </row>
    <row r="15" spans="1:7" s="31" customFormat="1" ht="68.25" customHeight="1">
      <c r="A15" s="28"/>
      <c r="B15" s="29" t="s">
        <v>20</v>
      </c>
      <c r="C15" s="29"/>
      <c r="D15" s="25" t="s">
        <v>21</v>
      </c>
      <c r="E15" s="30">
        <v>6580</v>
      </c>
      <c r="F15" s="23">
        <f aca="true" t="shared" si="1" ref="F15:F19">E15*0.75</f>
        <v>4935</v>
      </c>
      <c r="G15" s="28"/>
    </row>
    <row r="16" spans="1:7" s="31" customFormat="1" ht="68.25" customHeight="1">
      <c r="A16" s="28"/>
      <c r="B16" s="29" t="s">
        <v>22</v>
      </c>
      <c r="C16" s="29"/>
      <c r="D16" s="25" t="s">
        <v>21</v>
      </c>
      <c r="E16" s="30">
        <v>3710</v>
      </c>
      <c r="F16" s="23">
        <f t="shared" si="1"/>
        <v>2782.5</v>
      </c>
      <c r="G16" s="28"/>
    </row>
    <row r="17" spans="1:7" s="31" customFormat="1" ht="71.25" customHeight="1">
      <c r="A17" s="28"/>
      <c r="B17" s="29" t="s">
        <v>23</v>
      </c>
      <c r="C17" s="29"/>
      <c r="D17" s="25" t="s">
        <v>24</v>
      </c>
      <c r="E17" s="30">
        <v>3700</v>
      </c>
      <c r="F17" s="23">
        <f t="shared" si="1"/>
        <v>2775</v>
      </c>
      <c r="G17" s="28"/>
    </row>
    <row r="18" spans="1:7" s="31" customFormat="1" ht="74.25" customHeight="1">
      <c r="A18" s="28"/>
      <c r="B18" s="29" t="s">
        <v>25</v>
      </c>
      <c r="C18" s="29"/>
      <c r="D18" s="25" t="s">
        <v>21</v>
      </c>
      <c r="E18" s="30">
        <v>3550</v>
      </c>
      <c r="F18" s="23">
        <f t="shared" si="1"/>
        <v>2662.5</v>
      </c>
      <c r="G18" s="28"/>
    </row>
    <row r="19" spans="1:7" s="31" customFormat="1" ht="30" customHeight="1">
      <c r="A19" s="28"/>
      <c r="B19" s="32" t="s">
        <v>26</v>
      </c>
      <c r="C19" s="32"/>
      <c r="D19" s="25" t="s">
        <v>21</v>
      </c>
      <c r="E19" s="30">
        <v>3560</v>
      </c>
      <c r="F19" s="23">
        <f t="shared" si="1"/>
        <v>2670</v>
      </c>
      <c r="G19" s="28"/>
    </row>
    <row r="20" spans="1:7" s="31" customFormat="1" ht="19.5" customHeight="1">
      <c r="A20" s="28"/>
      <c r="B20" s="33" t="s">
        <v>27</v>
      </c>
      <c r="C20" s="33"/>
      <c r="D20" s="25" t="s">
        <v>28</v>
      </c>
      <c r="E20" s="34">
        <v>3065</v>
      </c>
      <c r="F20" s="23">
        <f aca="true" t="shared" si="2" ref="F20:F23">E20*0.8</f>
        <v>2452</v>
      </c>
      <c r="G20" s="28"/>
    </row>
    <row r="21" spans="1:7" s="31" customFormat="1" ht="19.5" customHeight="1">
      <c r="A21" s="28"/>
      <c r="B21" s="33" t="s">
        <v>29</v>
      </c>
      <c r="C21" s="33"/>
      <c r="D21" s="25" t="s">
        <v>28</v>
      </c>
      <c r="E21" s="34">
        <v>1765</v>
      </c>
      <c r="F21" s="23">
        <f t="shared" si="2"/>
        <v>1412</v>
      </c>
      <c r="G21" s="28"/>
    </row>
    <row r="22" spans="1:7" s="31" customFormat="1" ht="19.5" customHeight="1">
      <c r="A22" s="28"/>
      <c r="B22" s="33" t="s">
        <v>30</v>
      </c>
      <c r="C22" s="33"/>
      <c r="D22" s="25" t="s">
        <v>28</v>
      </c>
      <c r="E22" s="34">
        <v>1170</v>
      </c>
      <c r="F22" s="23">
        <f t="shared" si="2"/>
        <v>936</v>
      </c>
      <c r="G22" s="28"/>
    </row>
    <row r="23" spans="1:7" s="31" customFormat="1" ht="19.5" customHeight="1">
      <c r="A23" s="28"/>
      <c r="B23" s="33" t="s">
        <v>31</v>
      </c>
      <c r="C23" s="33"/>
      <c r="D23" s="25" t="s">
        <v>28</v>
      </c>
      <c r="E23" s="34">
        <v>295</v>
      </c>
      <c r="F23" s="23">
        <f t="shared" si="2"/>
        <v>236</v>
      </c>
      <c r="G23" s="28"/>
    </row>
    <row r="24" spans="1:7" s="31" customFormat="1" ht="18" customHeight="1">
      <c r="A24" s="28"/>
      <c r="B24" s="35" t="s">
        <v>32</v>
      </c>
      <c r="C24" s="35"/>
      <c r="D24" s="36" t="s">
        <v>33</v>
      </c>
      <c r="E24" s="30">
        <v>155</v>
      </c>
      <c r="F24" s="23">
        <v>110</v>
      </c>
      <c r="G24" s="28"/>
    </row>
    <row r="25" spans="1:7" s="31" customFormat="1" ht="18" customHeight="1">
      <c r="A25" s="28"/>
      <c r="B25" s="35" t="s">
        <v>34</v>
      </c>
      <c r="C25" s="35"/>
      <c r="D25" s="37" t="s">
        <v>21</v>
      </c>
      <c r="E25" s="30">
        <v>3100</v>
      </c>
      <c r="F25" s="23">
        <v>2200</v>
      </c>
      <c r="G25" s="28"/>
    </row>
    <row r="26" spans="2:6" ht="18" customHeight="1">
      <c r="B26" s="38" t="s">
        <v>35</v>
      </c>
      <c r="C26" s="38"/>
      <c r="D26" s="36" t="s">
        <v>28</v>
      </c>
      <c r="E26" s="30">
        <v>55</v>
      </c>
      <c r="F26" s="23">
        <v>39</v>
      </c>
    </row>
    <row r="27" spans="1:7" ht="18" customHeight="1">
      <c r="A27" s="39"/>
      <c r="B27" s="35" t="s">
        <v>36</v>
      </c>
      <c r="C27" s="35"/>
      <c r="D27" s="36" t="s">
        <v>28</v>
      </c>
      <c r="E27" s="30">
        <v>260.4</v>
      </c>
      <c r="F27" s="23">
        <f aca="true" t="shared" si="3" ref="F27:F30">E27-E27/100*43.6</f>
        <v>146.86559999999997</v>
      </c>
      <c r="G27" s="40"/>
    </row>
    <row r="28" spans="1:7" ht="18" customHeight="1">
      <c r="A28" s="39"/>
      <c r="B28" s="35" t="s">
        <v>37</v>
      </c>
      <c r="C28" s="35"/>
      <c r="D28" s="36" t="s">
        <v>28</v>
      </c>
      <c r="E28" s="30">
        <v>417.9</v>
      </c>
      <c r="F28" s="23">
        <f t="shared" si="3"/>
        <v>235.69559999999998</v>
      </c>
      <c r="G28" s="40"/>
    </row>
    <row r="29" spans="1:7" ht="18" customHeight="1">
      <c r="A29" s="39"/>
      <c r="B29" s="35" t="s">
        <v>38</v>
      </c>
      <c r="C29" s="35"/>
      <c r="D29" s="36" t="s">
        <v>28</v>
      </c>
      <c r="E29" s="30">
        <v>418</v>
      </c>
      <c r="F29" s="23">
        <f t="shared" si="3"/>
        <v>235.752</v>
      </c>
      <c r="G29" s="40"/>
    </row>
    <row r="30" spans="1:7" ht="18" customHeight="1">
      <c r="A30" s="39"/>
      <c r="B30" s="35" t="s">
        <v>39</v>
      </c>
      <c r="C30" s="35"/>
      <c r="D30" s="36" t="s">
        <v>28</v>
      </c>
      <c r="E30" s="30">
        <v>312.9</v>
      </c>
      <c r="F30" s="23">
        <f t="shared" si="3"/>
        <v>176.4756</v>
      </c>
      <c r="G30" s="40"/>
    </row>
    <row r="31" spans="1:7" ht="23.25" customHeight="1">
      <c r="A31" s="39"/>
      <c r="B31" s="41" t="s">
        <v>40</v>
      </c>
      <c r="C31" s="41"/>
      <c r="D31" s="41"/>
      <c r="E31" s="41"/>
      <c r="F31" s="41"/>
      <c r="G31" s="40"/>
    </row>
  </sheetData>
  <sheetProtection selectLockedCells="1" selectUnlockedCells="1"/>
  <mergeCells count="31">
    <mergeCell ref="C4:E4"/>
    <mergeCell ref="C5:E5"/>
    <mergeCell ref="B6:E6"/>
    <mergeCell ref="B8:B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F31"/>
  </mergeCells>
  <hyperlinks>
    <hyperlink ref="F4" r:id="rId1" display="www.factum.ru"/>
  </hyperlinks>
  <printOptions horizontalCentered="1" verticalCentered="1"/>
  <pageMargins left="0" right="0" top="0.15763888888888888" bottom="0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www.factum.ru</dc:title>
  <dc:subject>(495) 788-77-07</dc:subject>
  <dc:creator>Пряничников Павел</dc:creator>
  <cp:keywords/>
  <dc:description/>
  <cp:lastModifiedBy/>
  <cp:lastPrinted>2017-07-06T09:33:17Z</cp:lastPrinted>
  <dcterms:created xsi:type="dcterms:W3CDTF">2002-04-16T12:46:18Z</dcterms:created>
  <dcterms:modified xsi:type="dcterms:W3CDTF">2017-12-15T11:15:21Z</dcterms:modified>
  <cp:category/>
  <cp:version/>
  <cp:contentType/>
  <cp:contentStatus/>
  <cp:revision>2</cp:revision>
</cp:coreProperties>
</file>